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3" sheetId="3" r:id="rId2"/>
    <sheet name="Sheet2" sheetId="2" r:id="rId3"/>
  </sheets>
  <calcPr calcId="124519"/>
</workbook>
</file>

<file path=xl/calcChain.xml><?xml version="1.0" encoding="utf-8"?>
<calcChain xmlns="http://schemas.openxmlformats.org/spreadsheetml/2006/main">
  <c r="B49" i="1"/>
  <c r="B29"/>
  <c r="B24"/>
  <c r="B22"/>
  <c r="B19"/>
  <c r="C16"/>
  <c r="B18" l="1"/>
</calcChain>
</file>

<file path=xl/sharedStrings.xml><?xml version="1.0" encoding="utf-8"?>
<sst xmlns="http://schemas.openxmlformats.org/spreadsheetml/2006/main" count="54" uniqueCount="42">
  <si>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</si>
  <si>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</si>
  <si>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</si>
  <si>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</si>
  <si>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</si>
  <si>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</si>
  <si>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</si>
  <si>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</si>
  <si>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23.05.2022.</t>
  </si>
  <si>
    <t>24.05.2022.</t>
  </si>
  <si>
    <t>IZVOD  BR. 94</t>
  </si>
  <si>
    <t>RFZO - LEKOVI 071</t>
  </si>
  <si>
    <t>RFZO - CITOSTATICI 073</t>
  </si>
  <si>
    <t>RFZO - OSTALI UGRADNI MATERIJAL 084</t>
  </si>
  <si>
    <t>RFZO - SANITETSKI 085</t>
  </si>
  <si>
    <t>RFZO - SOLIDARNA POMOĆ 07K</t>
  </si>
  <si>
    <t>INO-PHARM  DOO BEOGRAD</t>
  </si>
  <si>
    <t>UNI CHEM BEOGRAD</t>
  </si>
  <si>
    <t>MEDI RAY DOO</t>
  </si>
  <si>
    <t>MAKLER DOO BEOGRAD</t>
  </si>
  <si>
    <t>TREN DOO NIŠ</t>
  </si>
  <si>
    <t>ECOTRADE BG DOO NIŠ</t>
  </si>
  <si>
    <t>MEDTRONIC SRBIJA</t>
  </si>
  <si>
    <t>MAR MEDICA</t>
  </si>
  <si>
    <t>MABO DOO LESKOVAC</t>
  </si>
  <si>
    <t>FARMALOGIST DOO BEOGRAD</t>
  </si>
  <si>
    <t>PHOENIX PHARMA DOO BEOGRAD</t>
  </si>
  <si>
    <t>SINOFARM DOO</t>
  </si>
  <si>
    <t>GOSPER  DOO BEOGRAD</t>
  </si>
  <si>
    <t>PRIZMA TRADE DOO</t>
  </si>
  <si>
    <t>PROMEDIA DOO KIKINDA</t>
  </si>
  <si>
    <t>OMNI MEDIKAL DOO BEOGRAD</t>
  </si>
  <si>
    <t>LAVIEFARM DOO BEOGRAD</t>
  </si>
  <si>
    <t>HUMANIS</t>
  </si>
  <si>
    <t>CELTIS PHARM</t>
  </si>
  <si>
    <t>NEFASER MEDICAL DOO</t>
  </si>
  <si>
    <t>MS GLOBALMEDIC TRADE</t>
  </si>
  <si>
    <t>SANOMED DOO</t>
  </si>
  <si>
    <t>CITOSTATICI 073</t>
  </si>
  <si>
    <t>OSTALI UGRADNI MATERIJAL 084</t>
  </si>
  <si>
    <t>SANITETSKI 085</t>
  </si>
  <si>
    <t>LEKOVI 071</t>
  </si>
</sst>
</file>

<file path=xl/styles.xml><?xml version="1.0" encoding="utf-8"?>
<styleSheet xmlns="http://schemas.openxmlformats.org/spreadsheetml/2006/main">
  <numFmts count="1">
    <numFmt numFmtId="164" formatCode="#.##0.00"/>
  </numFmts>
  <fonts count="39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52">
    <xf numFmtId="0" fontId="0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34" fillId="12" borderId="0" applyNumberFormat="0" applyBorder="0" applyAlignment="0" applyProtection="0"/>
    <xf numFmtId="0" fontId="34" fillId="16" borderId="0" applyNumberFormat="0" applyBorder="0" applyAlignment="0" applyProtection="0"/>
    <xf numFmtId="0" fontId="34" fillId="20" borderId="0" applyNumberFormat="0" applyBorder="0" applyAlignment="0" applyProtection="0"/>
    <xf numFmtId="0" fontId="34" fillId="24" borderId="0" applyNumberFormat="0" applyBorder="0" applyAlignment="0" applyProtection="0"/>
    <xf numFmtId="0" fontId="34" fillId="28" borderId="0" applyNumberFormat="0" applyBorder="0" applyAlignment="0" applyProtection="0"/>
    <xf numFmtId="0" fontId="34" fillId="32" borderId="0" applyNumberFormat="0" applyBorder="0" applyAlignment="0" applyProtection="0"/>
    <xf numFmtId="0" fontId="34" fillId="9" borderId="0" applyNumberFormat="0" applyBorder="0" applyAlignment="0" applyProtection="0"/>
    <xf numFmtId="0" fontId="34" fillId="13" borderId="0" applyNumberFormat="0" applyBorder="0" applyAlignment="0" applyProtection="0"/>
    <xf numFmtId="0" fontId="34" fillId="17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25" fillId="3" borderId="0" applyNumberFormat="0" applyBorder="0" applyAlignment="0" applyProtection="0"/>
    <xf numFmtId="0" fontId="29" fillId="6" borderId="4" applyNumberFormat="0" applyAlignment="0" applyProtection="0"/>
    <xf numFmtId="0" fontId="31" fillId="7" borderId="7" applyNumberFormat="0" applyAlignment="0" applyProtection="0"/>
    <xf numFmtId="0" fontId="3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7" fillId="5" borderId="4" applyNumberFormat="0" applyAlignment="0" applyProtection="0"/>
    <xf numFmtId="0" fontId="30" fillId="0" borderId="6" applyNumberFormat="0" applyFill="0" applyAlignment="0" applyProtection="0"/>
    <xf numFmtId="0" fontId="26" fillId="4" borderId="0" applyNumberFormat="0" applyBorder="0" applyAlignment="0" applyProtection="0"/>
    <xf numFmtId="0" fontId="10" fillId="8" borderId="8" applyNumberFormat="0" applyFont="0" applyAlignment="0" applyProtection="0"/>
    <xf numFmtId="0" fontId="28" fillId="6" borderId="5" applyNumberFormat="0" applyAlignment="0" applyProtection="0"/>
    <xf numFmtId="0" fontId="20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5" fillId="3" borderId="0" applyNumberFormat="0" applyBorder="0" applyAlignment="0" applyProtection="0"/>
    <xf numFmtId="0" fontId="35" fillId="4" borderId="0" applyNumberFormat="0" applyBorder="0" applyAlignment="0" applyProtection="0"/>
    <xf numFmtId="0" fontId="27" fillId="5" borderId="4" applyNumberFormat="0" applyAlignment="0" applyProtection="0"/>
    <xf numFmtId="0" fontId="28" fillId="6" borderId="5" applyNumberFormat="0" applyAlignment="0" applyProtection="0"/>
    <xf numFmtId="0" fontId="29" fillId="6" borderId="4" applyNumberFormat="0" applyAlignment="0" applyProtection="0"/>
    <xf numFmtId="0" fontId="30" fillId="0" borderId="6" applyNumberFormat="0" applyFill="0" applyAlignment="0" applyProtection="0"/>
    <xf numFmtId="0" fontId="31" fillId="7" borderId="7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4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4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4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4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4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</cellStyleXfs>
  <cellXfs count="22">
    <xf numFmtId="0" fontId="0" fillId="0" borderId="0" xfId="0"/>
    <xf numFmtId="4" fontId="36" fillId="0" borderId="0" xfId="0" applyNumberFormat="1" applyFont="1" applyBorder="1" applyAlignment="1">
      <alignment horizontal="right"/>
    </xf>
    <xf numFmtId="0" fontId="38" fillId="0" borderId="0" xfId="0" applyFont="1" applyBorder="1"/>
    <xf numFmtId="0" fontId="36" fillId="0" borderId="0" xfId="0" applyFont="1" applyBorder="1" applyAlignment="1"/>
    <xf numFmtId="4" fontId="37" fillId="0" borderId="0" xfId="0" applyNumberFormat="1" applyFont="1" applyBorder="1" applyAlignment="1">
      <alignment horizontal="right"/>
    </xf>
    <xf numFmtId="164" fontId="37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7" fillId="0" borderId="0" xfId="0" applyFont="1" applyBorder="1" applyAlignment="1"/>
    <xf numFmtId="4" fontId="13" fillId="0" borderId="0" xfId="0" applyNumberFormat="1" applyFont="1" applyFill="1" applyBorder="1"/>
    <xf numFmtId="0" fontId="13" fillId="0" borderId="0" xfId="8" applyFont="1" applyFill="1" applyBorder="1"/>
    <xf numFmtId="4" fontId="13" fillId="0" borderId="0" xfId="8" applyNumberFormat="1" applyFont="1" applyFill="1" applyBorder="1" applyAlignment="1">
      <alignment horizontal="right"/>
    </xf>
    <xf numFmtId="0" fontId="13" fillId="0" borderId="0" xfId="0" applyFont="1" applyBorder="1"/>
    <xf numFmtId="4" fontId="36" fillId="0" borderId="0" xfId="0" applyNumberFormat="1" applyFont="1" applyFill="1" applyBorder="1" applyAlignment="1">
      <alignment horizontal="right"/>
    </xf>
    <xf numFmtId="4" fontId="13" fillId="0" borderId="0" xfId="0" applyNumberFormat="1" applyFont="1" applyFill="1" applyBorder="1" applyAlignment="1">
      <alignment horizontal="right"/>
    </xf>
    <xf numFmtId="0" fontId="38" fillId="0" borderId="10" xfId="0" applyFont="1" applyBorder="1"/>
    <xf numFmtId="4" fontId="36" fillId="0" borderId="11" xfId="0" applyNumberFormat="1" applyFont="1" applyFill="1" applyBorder="1" applyAlignment="1">
      <alignment horizontal="right"/>
    </xf>
    <xf numFmtId="4" fontId="13" fillId="0" borderId="13" xfId="0" applyNumberFormat="1" applyFont="1" applyFill="1" applyBorder="1"/>
    <xf numFmtId="0" fontId="38" fillId="0" borderId="10" xfId="0" applyFont="1" applyFill="1" applyBorder="1"/>
    <xf numFmtId="4" fontId="38" fillId="0" borderId="11" xfId="0" applyNumberFormat="1" applyFont="1" applyFill="1" applyBorder="1"/>
    <xf numFmtId="4" fontId="13" fillId="0" borderId="15" xfId="0" applyNumberFormat="1" applyFont="1" applyFill="1" applyBorder="1"/>
    <xf numFmtId="0" fontId="1" fillId="0" borderId="14" xfId="0" applyFont="1" applyFill="1" applyBorder="1"/>
    <xf numFmtId="0" fontId="1" fillId="0" borderId="12" xfId="0" applyFont="1" applyFill="1" applyBorder="1"/>
  </cellXfs>
  <cellStyles count="152">
    <cellStyle name="20% - Accent1" xfId="127" builtinId="30" customBuiltin="1"/>
    <cellStyle name="20% - Accent1 2" xfId="19"/>
    <cellStyle name="20% - Accent1 3" xfId="97"/>
    <cellStyle name="20% - Accent2" xfId="131" builtinId="34" customBuiltin="1"/>
    <cellStyle name="20% - Accent2 2" xfId="20"/>
    <cellStyle name="20% - Accent2 3" xfId="98"/>
    <cellStyle name="20% - Accent3" xfId="135" builtinId="38" customBuiltin="1"/>
    <cellStyle name="20% - Accent3 2" xfId="21"/>
    <cellStyle name="20% - Accent3 3" xfId="99"/>
    <cellStyle name="20% - Accent4" xfId="139" builtinId="42" customBuiltin="1"/>
    <cellStyle name="20% - Accent4 2" xfId="22"/>
    <cellStyle name="20% - Accent4 3" xfId="100"/>
    <cellStyle name="20% - Accent5" xfId="143" builtinId="46" customBuiltin="1"/>
    <cellStyle name="20% - Accent5 2" xfId="23"/>
    <cellStyle name="20% - Accent5 3" xfId="101"/>
    <cellStyle name="20% - Accent6" xfId="147" builtinId="50" customBuiltin="1"/>
    <cellStyle name="20% - Accent6 2" xfId="24"/>
    <cellStyle name="20% - Accent6 3" xfId="102"/>
    <cellStyle name="40% - Accent1" xfId="128" builtinId="31" customBuiltin="1"/>
    <cellStyle name="40% - Accent1 2" xfId="25"/>
    <cellStyle name="40% - Accent1 3" xfId="103"/>
    <cellStyle name="40% - Accent2" xfId="132" builtinId="35" customBuiltin="1"/>
    <cellStyle name="40% - Accent2 2" xfId="26"/>
    <cellStyle name="40% - Accent2 3" xfId="104"/>
    <cellStyle name="40% - Accent3" xfId="136" builtinId="39" customBuiltin="1"/>
    <cellStyle name="40% - Accent3 2" xfId="27"/>
    <cellStyle name="40% - Accent3 3" xfId="105"/>
    <cellStyle name="40% - Accent4" xfId="140" builtinId="43" customBuiltin="1"/>
    <cellStyle name="40% - Accent4 2" xfId="28"/>
    <cellStyle name="40% - Accent4 3" xfId="106"/>
    <cellStyle name="40% - Accent5" xfId="144" builtinId="47" customBuiltin="1"/>
    <cellStyle name="40% - Accent5 2" xfId="29"/>
    <cellStyle name="40% - Accent5 3" xfId="107"/>
    <cellStyle name="40% - Accent6" xfId="148" builtinId="51" customBuiltin="1"/>
    <cellStyle name="40% - Accent6 2" xfId="30"/>
    <cellStyle name="40% - Accent6 3" xfId="108"/>
    <cellStyle name="60% - Accent1" xfId="129" builtinId="32" customBuiltin="1"/>
    <cellStyle name="60% - Accent1 2" xfId="31"/>
    <cellStyle name="60% - Accent2" xfId="133" builtinId="36" customBuiltin="1"/>
    <cellStyle name="60% - Accent2 2" xfId="32"/>
    <cellStyle name="60% - Accent3" xfId="137" builtinId="40" customBuiltin="1"/>
    <cellStyle name="60% - Accent3 2" xfId="33"/>
    <cellStyle name="60% - Accent4" xfId="141" builtinId="44" customBuiltin="1"/>
    <cellStyle name="60% - Accent4 2" xfId="34"/>
    <cellStyle name="60% - Accent5" xfId="145" builtinId="48" customBuiltin="1"/>
    <cellStyle name="60% - Accent5 2" xfId="35"/>
    <cellStyle name="60% - Accent6" xfId="149" builtinId="52" customBuiltin="1"/>
    <cellStyle name="60% - Accent6 2" xfId="36"/>
    <cellStyle name="Accent1" xfId="126" builtinId="29" customBuiltin="1"/>
    <cellStyle name="Accent1 2" xfId="37"/>
    <cellStyle name="Accent2" xfId="130" builtinId="33" customBuiltin="1"/>
    <cellStyle name="Accent2 2" xfId="38"/>
    <cellStyle name="Accent3" xfId="134" builtinId="37" customBuiltin="1"/>
    <cellStyle name="Accent3 2" xfId="39"/>
    <cellStyle name="Accent4" xfId="138" builtinId="41" customBuiltin="1"/>
    <cellStyle name="Accent4 2" xfId="40"/>
    <cellStyle name="Accent5" xfId="142" builtinId="45" customBuiltin="1"/>
    <cellStyle name="Accent5 2" xfId="41"/>
    <cellStyle name="Accent6" xfId="146" builtinId="49" customBuiltin="1"/>
    <cellStyle name="Accent6 2" xfId="42"/>
    <cellStyle name="Bad" xfId="116" builtinId="27" customBuiltin="1"/>
    <cellStyle name="Bad 2" xfId="43"/>
    <cellStyle name="Calculation" xfId="120" builtinId="22" customBuiltin="1"/>
    <cellStyle name="Calculation 2" xfId="44"/>
    <cellStyle name="Check Cell" xfId="122" builtinId="23" customBuiltin="1"/>
    <cellStyle name="Check Cell 2" xfId="45"/>
    <cellStyle name="Explanatory Text" xfId="124" builtinId="53" customBuiltin="1"/>
    <cellStyle name="Explanatory Text 2" xfId="46"/>
    <cellStyle name="Good" xfId="115" builtinId="26" customBuiltin="1"/>
    <cellStyle name="Good 2" xfId="47"/>
    <cellStyle name="Heading 1" xfId="111" builtinId="16" customBuiltin="1"/>
    <cellStyle name="Heading 1 2" xfId="48"/>
    <cellStyle name="Heading 2" xfId="112" builtinId="17" customBuiltin="1"/>
    <cellStyle name="Heading 2 2" xfId="49"/>
    <cellStyle name="Heading 3" xfId="113" builtinId="18" customBuiltin="1"/>
    <cellStyle name="Heading 3 2" xfId="50"/>
    <cellStyle name="Heading 4" xfId="114" builtinId="19" customBuiltin="1"/>
    <cellStyle name="Heading 4 2" xfId="51"/>
    <cellStyle name="Input" xfId="118" builtinId="20" customBuiltin="1"/>
    <cellStyle name="Input 2" xfId="52"/>
    <cellStyle name="Linked Cell" xfId="121" builtinId="24" customBuiltin="1"/>
    <cellStyle name="Linked Cell 2" xfId="53"/>
    <cellStyle name="Neutral" xfId="117" builtinId="28" customBuiltin="1"/>
    <cellStyle name="Neutral 2" xfId="54"/>
    <cellStyle name="Normal" xfId="0" builtinId="0"/>
    <cellStyle name="Normal 2" xfId="1"/>
    <cellStyle name="Normal 2 10" xfId="85"/>
    <cellStyle name="Normal 2 11" xfId="91"/>
    <cellStyle name="Normal 2 2" xfId="4"/>
    <cellStyle name="Normal 2 3" xfId="9"/>
    <cellStyle name="Normal 2 4" xfId="13"/>
    <cellStyle name="Normal 2 5" xfId="60"/>
    <cellStyle name="Normal 2 6" xfId="65"/>
    <cellStyle name="Normal 2 7" xfId="70"/>
    <cellStyle name="Normal 2 8" xfId="75"/>
    <cellStyle name="Normal 2 9" xfId="80"/>
    <cellStyle name="Normal 3" xfId="2"/>
    <cellStyle name="Normal 3 10" xfId="86"/>
    <cellStyle name="Normal 3 11" xfId="92"/>
    <cellStyle name="Normal 3 2" xfId="5"/>
    <cellStyle name="Normal 3 3" xfId="10"/>
    <cellStyle name="Normal 3 4" xfId="14"/>
    <cellStyle name="Normal 3 5" xfId="61"/>
    <cellStyle name="Normal 3 6" xfId="66"/>
    <cellStyle name="Normal 3 7" xfId="71"/>
    <cellStyle name="Normal 3 8" xfId="76"/>
    <cellStyle name="Normal 3 9" xfId="81"/>
    <cellStyle name="Normal 4" xfId="3"/>
    <cellStyle name="Normal 4 10" xfId="87"/>
    <cellStyle name="Normal 4 11" xfId="93"/>
    <cellStyle name="Normal 4 2" xfId="6"/>
    <cellStyle name="Normal 4 3" xfId="11"/>
    <cellStyle name="Normal 4 4" xfId="15"/>
    <cellStyle name="Normal 4 5" xfId="62"/>
    <cellStyle name="Normal 4 6" xfId="67"/>
    <cellStyle name="Normal 4 7" xfId="72"/>
    <cellStyle name="Normal 4 8" xfId="77"/>
    <cellStyle name="Normal 4 9" xfId="82"/>
    <cellStyle name="Normal 5" xfId="7"/>
    <cellStyle name="Normal 5 10" xfId="94"/>
    <cellStyle name="Normal 5 2" xfId="12"/>
    <cellStyle name="Normal 5 3" xfId="16"/>
    <cellStyle name="Normal 5 4" xfId="63"/>
    <cellStyle name="Normal 5 5" xfId="68"/>
    <cellStyle name="Normal 5 6" xfId="73"/>
    <cellStyle name="Normal 5 7" xfId="78"/>
    <cellStyle name="Normal 5 8" xfId="83"/>
    <cellStyle name="Normal 5 9" xfId="88"/>
    <cellStyle name="Normal 6" xfId="8"/>
    <cellStyle name="Normal 6 2" xfId="17"/>
    <cellStyle name="Normal 6 3" xfId="64"/>
    <cellStyle name="Normal 6 4" xfId="69"/>
    <cellStyle name="Normal 6 5" xfId="74"/>
    <cellStyle name="Normal 6 6" xfId="79"/>
    <cellStyle name="Normal 6 7" xfId="84"/>
    <cellStyle name="Normal 6 8" xfId="89"/>
    <cellStyle name="Normal 6 9" xfId="95"/>
    <cellStyle name="Normal 7" xfId="18"/>
    <cellStyle name="Normal 7 2" xfId="90"/>
    <cellStyle name="Normal 7 3" xfId="96"/>
    <cellStyle name="Normal 8" xfId="150"/>
    <cellStyle name="Note 2" xfId="55"/>
    <cellStyle name="Note 3" xfId="109"/>
    <cellStyle name="Note 4" xfId="151"/>
    <cellStyle name="Output" xfId="119" builtinId="21" customBuiltin="1"/>
    <cellStyle name="Output 2" xfId="56"/>
    <cellStyle name="Title" xfId="110" builtinId="15" customBuiltin="1"/>
    <cellStyle name="Title 2" xfId="57"/>
    <cellStyle name="Total" xfId="125" builtinId="25" customBuiltin="1"/>
    <cellStyle name="Total 2" xfId="58"/>
    <cellStyle name="Warning Text" xfId="123" builtinId="11" customBuiltin="1"/>
    <cellStyle name="Warning Text 2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9"/>
  <sheetViews>
    <sheetView tabSelected="1" workbookViewId="0">
      <selection activeCell="A4" sqref="A4"/>
    </sheetView>
  </sheetViews>
  <sheetFormatPr defaultRowHeight="15"/>
  <cols>
    <col min="1" max="1" width="80.5703125" style="7" customWidth="1"/>
    <col min="2" max="2" width="15.5703125" style="4" customWidth="1"/>
    <col min="3" max="3" width="20.42578125" style="5" customWidth="1"/>
    <col min="4" max="16384" width="9.140625" style="6"/>
  </cols>
  <sheetData>
    <row r="1" spans="1:3">
      <c r="A1" s="3" t="s">
        <v>0</v>
      </c>
    </row>
    <row r="2" spans="1:3">
      <c r="A2" s="7" t="s">
        <v>5</v>
      </c>
    </row>
    <row r="3" spans="1:3">
      <c r="A3" s="7" t="s">
        <v>4</v>
      </c>
    </row>
    <row r="4" spans="1:3">
      <c r="A4" s="7" t="s">
        <v>9</v>
      </c>
    </row>
    <row r="6" spans="1:3">
      <c r="A6" s="3" t="s">
        <v>10</v>
      </c>
    </row>
    <row r="7" spans="1:3">
      <c r="A7" s="7" t="s">
        <v>1</v>
      </c>
      <c r="B7" s="7" t="s">
        <v>9</v>
      </c>
      <c r="C7" s="13">
        <v>781807.68</v>
      </c>
    </row>
    <row r="8" spans="1:3">
      <c r="A8" s="7" t="s">
        <v>2</v>
      </c>
      <c r="B8" s="7" t="s">
        <v>8</v>
      </c>
      <c r="C8" s="13">
        <v>702302.68</v>
      </c>
    </row>
    <row r="9" spans="1:3">
      <c r="A9" s="7" t="s">
        <v>7</v>
      </c>
      <c r="B9" s="7" t="s">
        <v>9</v>
      </c>
      <c r="C9" s="8">
        <v>8900</v>
      </c>
    </row>
    <row r="10" spans="1:3">
      <c r="A10" s="7" t="s">
        <v>11</v>
      </c>
      <c r="B10" s="7" t="s">
        <v>9</v>
      </c>
      <c r="C10" s="8">
        <v>120329</v>
      </c>
    </row>
    <row r="11" spans="1:3">
      <c r="A11" s="7" t="s">
        <v>12</v>
      </c>
      <c r="B11" s="7" t="s">
        <v>9</v>
      </c>
      <c r="C11" s="8">
        <v>74250</v>
      </c>
    </row>
    <row r="12" spans="1:3">
      <c r="A12" s="7" t="s">
        <v>13</v>
      </c>
      <c r="B12" s="7" t="s">
        <v>9</v>
      </c>
      <c r="C12" s="8">
        <v>365002</v>
      </c>
    </row>
    <row r="13" spans="1:3">
      <c r="A13" s="7" t="s">
        <v>14</v>
      </c>
      <c r="B13" s="7" t="s">
        <v>9</v>
      </c>
      <c r="C13" s="8">
        <v>1893886.34</v>
      </c>
    </row>
    <row r="14" spans="1:3">
      <c r="A14" s="7" t="s">
        <v>15</v>
      </c>
      <c r="B14" s="7" t="s">
        <v>9</v>
      </c>
      <c r="C14" s="8">
        <v>70605</v>
      </c>
    </row>
    <row r="15" spans="1:3">
      <c r="A15" s="9" t="s">
        <v>6</v>
      </c>
      <c r="B15" s="7" t="s">
        <v>9</v>
      </c>
      <c r="C15" s="10">
        <v>2453467.34</v>
      </c>
    </row>
    <row r="16" spans="1:3">
      <c r="A16" s="11"/>
      <c r="B16" s="7"/>
      <c r="C16" s="1">
        <f>C8+C9+C10+C11+C12+C13+C14-C15</f>
        <v>781807.68000000063</v>
      </c>
    </row>
    <row r="17" spans="1:3">
      <c r="A17" s="11"/>
      <c r="C17" s="1"/>
    </row>
    <row r="18" spans="1:3">
      <c r="A18" s="2" t="s">
        <v>3</v>
      </c>
      <c r="B18" s="12" t="str">
        <f>A4</f>
        <v>24.05.2022.</v>
      </c>
    </row>
    <row r="19" spans="1:3">
      <c r="A19" s="14" t="s">
        <v>41</v>
      </c>
      <c r="B19" s="15">
        <f>SUM(B20:B21)</f>
        <v>120329</v>
      </c>
    </row>
    <row r="20" spans="1:3">
      <c r="A20" s="20" t="s">
        <v>16</v>
      </c>
      <c r="B20" s="19">
        <v>112750</v>
      </c>
    </row>
    <row r="21" spans="1:3">
      <c r="A21" s="21" t="s">
        <v>17</v>
      </c>
      <c r="B21" s="16">
        <v>7579</v>
      </c>
    </row>
    <row r="22" spans="1:3">
      <c r="A22" s="17" t="s">
        <v>38</v>
      </c>
      <c r="B22" s="18">
        <f>SUM(B23)</f>
        <v>74250</v>
      </c>
    </row>
    <row r="23" spans="1:3">
      <c r="A23" s="21" t="s">
        <v>16</v>
      </c>
      <c r="B23" s="16">
        <v>74250</v>
      </c>
    </row>
    <row r="24" spans="1:3">
      <c r="A24" s="17" t="s">
        <v>39</v>
      </c>
      <c r="B24" s="18">
        <f>SUM(B25:B28)</f>
        <v>365002</v>
      </c>
    </row>
    <row r="25" spans="1:3">
      <c r="A25" s="20" t="s">
        <v>18</v>
      </c>
      <c r="B25" s="19">
        <v>126225</v>
      </c>
    </row>
    <row r="26" spans="1:3">
      <c r="A26" s="20" t="s">
        <v>19</v>
      </c>
      <c r="B26" s="19">
        <v>204483.4</v>
      </c>
    </row>
    <row r="27" spans="1:3">
      <c r="A27" s="20" t="s">
        <v>20</v>
      </c>
      <c r="B27" s="19">
        <v>28380</v>
      </c>
    </row>
    <row r="28" spans="1:3">
      <c r="A28" s="21" t="s">
        <v>21</v>
      </c>
      <c r="B28" s="16">
        <v>5913.6</v>
      </c>
    </row>
    <row r="29" spans="1:3">
      <c r="A29" s="17" t="s">
        <v>40</v>
      </c>
      <c r="B29" s="18">
        <f>SUM(B30:B48)</f>
        <v>1893886.3399999999</v>
      </c>
    </row>
    <row r="30" spans="1:3">
      <c r="A30" s="20" t="s">
        <v>22</v>
      </c>
      <c r="B30" s="19">
        <v>663000</v>
      </c>
    </row>
    <row r="31" spans="1:3">
      <c r="A31" s="20" t="s">
        <v>23</v>
      </c>
      <c r="B31" s="19">
        <v>43800</v>
      </c>
    </row>
    <row r="32" spans="1:3">
      <c r="A32" s="20" t="s">
        <v>24</v>
      </c>
      <c r="B32" s="19">
        <v>10080</v>
      </c>
    </row>
    <row r="33" spans="1:2">
      <c r="A33" s="20" t="s">
        <v>25</v>
      </c>
      <c r="B33" s="19">
        <v>269012.45999999996</v>
      </c>
    </row>
    <row r="34" spans="1:2">
      <c r="A34" s="20" t="s">
        <v>26</v>
      </c>
      <c r="B34" s="19">
        <v>25824</v>
      </c>
    </row>
    <row r="35" spans="1:2">
      <c r="A35" s="20" t="s">
        <v>27</v>
      </c>
      <c r="B35" s="19">
        <v>7128</v>
      </c>
    </row>
    <row r="36" spans="1:2">
      <c r="A36" s="20" t="s">
        <v>28</v>
      </c>
      <c r="B36" s="19">
        <v>161974.79999999999</v>
      </c>
    </row>
    <row r="37" spans="1:2">
      <c r="A37" s="20" t="s">
        <v>29</v>
      </c>
      <c r="B37" s="19">
        <v>76970.399999999994</v>
      </c>
    </row>
    <row r="38" spans="1:2">
      <c r="A38" s="20" t="s">
        <v>30</v>
      </c>
      <c r="B38" s="19">
        <v>1812</v>
      </c>
    </row>
    <row r="39" spans="1:2">
      <c r="A39" s="20" t="s">
        <v>19</v>
      </c>
      <c r="B39" s="19">
        <v>17952</v>
      </c>
    </row>
    <row r="40" spans="1:2">
      <c r="A40" s="20" t="s">
        <v>20</v>
      </c>
      <c r="B40" s="19">
        <v>30660</v>
      </c>
    </row>
    <row r="41" spans="1:2">
      <c r="A41" s="20" t="s">
        <v>31</v>
      </c>
      <c r="B41" s="19">
        <v>37950</v>
      </c>
    </row>
    <row r="42" spans="1:2">
      <c r="A42" s="20" t="s">
        <v>21</v>
      </c>
      <c r="B42" s="19">
        <v>93607.2</v>
      </c>
    </row>
    <row r="43" spans="1:2">
      <c r="A43" s="20" t="s">
        <v>32</v>
      </c>
      <c r="B43" s="19">
        <v>54840</v>
      </c>
    </row>
    <row r="44" spans="1:2">
      <c r="A44" s="20" t="s">
        <v>33</v>
      </c>
      <c r="B44" s="19">
        <v>31679</v>
      </c>
    </row>
    <row r="45" spans="1:2">
      <c r="A45" s="20" t="s">
        <v>34</v>
      </c>
      <c r="B45" s="19">
        <v>56970.48</v>
      </c>
    </row>
    <row r="46" spans="1:2">
      <c r="A46" s="20" t="s">
        <v>35</v>
      </c>
      <c r="B46" s="19">
        <v>151536</v>
      </c>
    </row>
    <row r="47" spans="1:2">
      <c r="A47" s="20" t="s">
        <v>36</v>
      </c>
      <c r="B47" s="19">
        <v>14040</v>
      </c>
    </row>
    <row r="48" spans="1:2">
      <c r="A48" s="21" t="s">
        <v>37</v>
      </c>
      <c r="B48" s="16">
        <v>145050</v>
      </c>
    </row>
    <row r="49" spans="2:2">
      <c r="B49" s="1">
        <f>B19+B22+B24+B29</f>
        <v>2453467.34</v>
      </c>
    </row>
  </sheetData>
  <sortState ref="A18:E20">
    <sortCondition ref="A18:A20"/>
  </sortState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Dusan</cp:lastModifiedBy>
  <cp:lastPrinted>2022-05-12T05:02:56Z</cp:lastPrinted>
  <dcterms:created xsi:type="dcterms:W3CDTF">2009-03-09T09:27:50Z</dcterms:created>
  <dcterms:modified xsi:type="dcterms:W3CDTF">2022-05-25T05:12:38Z</dcterms:modified>
</cp:coreProperties>
</file>