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49" i="1"/>
  <c r="B29"/>
  <c r="B24"/>
  <c r="B22"/>
  <c r="B19"/>
  <c r="C16"/>
  <c r="B18" l="1"/>
</calcChain>
</file>

<file path=xl/sharedStrings.xml><?xml version="1.0" encoding="utf-8"?>
<sst xmlns="http://schemas.openxmlformats.org/spreadsheetml/2006/main" count="54" uniqueCount="42">
  <si>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</si>
  <si>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</si>
  <si>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</si>
  <si>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</si>
  <si>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</si>
  <si>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</si>
  <si>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</si>
  <si>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</si>
  <si>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23.05.2022.</t>
  </si>
  <si>
    <t>24.05.2022.</t>
  </si>
  <si>
    <t>IZVOD  BR. 94</t>
  </si>
  <si>
    <t>RFZO - LEKOVI 071</t>
  </si>
  <si>
    <t>RFZO - CITOSTATICI 073</t>
  </si>
  <si>
    <t>RFZO - OSTALI UGRADNI MATERIJAL 084</t>
  </si>
  <si>
    <t>RFZO - SANITETSKI 085</t>
  </si>
  <si>
    <t>RFZO - SOLIDARNA POMOĆ 07K</t>
  </si>
  <si>
    <t>INO-PHARM  DOO BEOGRAD</t>
  </si>
  <si>
    <t>UNI CHEM BEOGRAD</t>
  </si>
  <si>
    <t>MEDI RAY DOO</t>
  </si>
  <si>
    <t>MAKLER DOO BEOGRAD</t>
  </si>
  <si>
    <t>TREN DOO NIŠ</t>
  </si>
  <si>
    <t>ECOTRADE BG DOO NIŠ</t>
  </si>
  <si>
    <t>MEDTRONIC SRBIJA</t>
  </si>
  <si>
    <t>MAR MEDICA</t>
  </si>
  <si>
    <t>MABO DOO LESKOVAC</t>
  </si>
  <si>
    <t>FARMALOGIST DOO BEOGRAD</t>
  </si>
  <si>
    <t>PHOENIX PHARMA DOO BEOGRAD</t>
  </si>
  <si>
    <t>SINOFARM DOO</t>
  </si>
  <si>
    <t>GOSPER  DOO BEOGRAD</t>
  </si>
  <si>
    <t>PRIZMA TRADE DOO</t>
  </si>
  <si>
    <t>PROMEDIA DOO KIKINDA</t>
  </si>
  <si>
    <t>OMNI MEDIKAL DOO BEOGRAD</t>
  </si>
  <si>
    <t>LAVIEFARM DOO BEOGRAD</t>
  </si>
  <si>
    <t>HUMANIS</t>
  </si>
  <si>
    <t>CELTIS PHARM</t>
  </si>
  <si>
    <t>NEFASER MEDICAL DOO</t>
  </si>
  <si>
    <t>MS GLOBALMEDIC TRADE</t>
  </si>
  <si>
    <t>SANOMED DOO</t>
  </si>
  <si>
    <t>CITOSTATICI 073</t>
  </si>
  <si>
    <t>OSTALI UGRADNI MATERIJAL 084</t>
  </si>
  <si>
    <t>SANITETSKI 085</t>
  </si>
  <si>
    <t>LEKOVI 071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</si>
</sst>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4" fontId="13" fillId="0" borderId="13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  <xf numFmtId="4" fontId="13" fillId="0" borderId="15" xfId="0" applyNumberFormat="1" applyFont="1" applyFill="1" applyBorder="1"/>
    <xf numFmtId="0" fontId="1" fillId="0" borderId="14" xfId="0" applyFont="1" applyFill="1" applyBorder="1"/>
    <xf numFmtId="0" fontId="1" fillId="0" borderId="12" xfId="0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781807.68</v>
      </c>
    </row>
    <row r="8" spans="1:3">
      <c r="A8" s="7" t="s">
        <v>2</v>
      </c>
      <c r="B8" s="7" t="s">
        <v>8</v>
      </c>
      <c r="C8" s="13">
        <v>702302.68</v>
      </c>
    </row>
    <row r="9" spans="1:3">
      <c r="A9" s="7" t="s">
        <v>7</v>
      </c>
      <c r="B9" s="7" t="s">
        <v>9</v>
      </c>
      <c r="C9" s="8">
        <v>8900</v>
      </c>
    </row>
    <row r="10" spans="1:3">
      <c r="A10" s="7" t="s">
        <v>11</v>
      </c>
      <c r="B10" s="7" t="s">
        <v>9</v>
      </c>
      <c r="C10" s="8">
        <v>120329</v>
      </c>
    </row>
    <row r="11" spans="1:3">
      <c r="A11" s="7" t="s">
        <v>12</v>
      </c>
      <c r="B11" s="7" t="s">
        <v>9</v>
      </c>
      <c r="C11" s="8">
        <v>74250</v>
      </c>
    </row>
    <row r="12" spans="1:3">
      <c r="A12" s="7" t="s">
        <v>13</v>
      </c>
      <c r="B12" s="7" t="s">
        <v>9</v>
      </c>
      <c r="C12" s="8">
        <v>365002</v>
      </c>
    </row>
    <row r="13" spans="1:3">
      <c r="A13" s="7" t="s">
        <v>14</v>
      </c>
      <c r="B13" s="7" t="s">
        <v>9</v>
      </c>
      <c r="C13" s="8">
        <v>1893886.34</v>
      </c>
    </row>
    <row r="14" spans="1:3">
      <c r="A14" s="7" t="s">
        <v>15</v>
      </c>
      <c r="B14" s="7" t="s">
        <v>9</v>
      </c>
      <c r="C14" s="8">
        <v>70605</v>
      </c>
    </row>
    <row r="15" spans="1:3">
      <c r="A15" s="9" t="s">
        <v>6</v>
      </c>
      <c r="B15" s="7" t="s">
        <v>9</v>
      </c>
      <c r="C15" s="10">
        <v>2453467.34</v>
      </c>
    </row>
    <row r="16" spans="1:3">
      <c r="A16" s="11"/>
      <c r="B16" s="7"/>
      <c r="C16" s="1">
        <f>C8+C9+C10+C11+C12+C13+C14-C15</f>
        <v>781807.68000000063</v>
      </c>
    </row>
    <row r="17" spans="1:3">
      <c r="A17" s="11"/>
      <c r="C17" s="1"/>
    </row>
    <row r="18" spans="1:3">
      <c r="A18" s="2" t="s">
        <v>3</v>
      </c>
      <c r="B18" s="12" t="str">
        <f>A4</f>
        <v>24.05.2022.</v>
      </c>
    </row>
    <row r="19" spans="1:3">
      <c r="A19" s="14" t="s">
        <v>41</v>
      </c>
      <c r="B19" s="15">
        <f>SUM(B20:B21)</f>
        <v>120329</v>
      </c>
    </row>
    <row r="20" spans="1:3">
      <c r="A20" s="20" t="s">
        <v>16</v>
      </c>
      <c r="B20" s="19">
        <v>112750</v>
      </c>
    </row>
    <row r="21" spans="1:3">
      <c r="A21" s="21" t="s">
        <v>17</v>
      </c>
      <c r="B21" s="16">
        <v>7579</v>
      </c>
    </row>
    <row r="22" spans="1:3">
      <c r="A22" s="17" t="s">
        <v>38</v>
      </c>
      <c r="B22" s="18">
        <f>SUM(B23)</f>
        <v>74250</v>
      </c>
    </row>
    <row r="23" spans="1:3">
      <c r="A23" s="21" t="s">
        <v>16</v>
      </c>
      <c r="B23" s="16">
        <v>74250</v>
      </c>
    </row>
    <row r="24" spans="1:3">
      <c r="A24" s="17" t="s">
        <v>39</v>
      </c>
      <c r="B24" s="18">
        <f>SUM(B25:B28)</f>
        <v>365002</v>
      </c>
    </row>
    <row r="25" spans="1:3">
      <c r="A25" s="20" t="s">
        <v>18</v>
      </c>
      <c r="B25" s="19">
        <v>126225</v>
      </c>
    </row>
    <row r="26" spans="1:3">
      <c r="A26" s="20" t="s">
        <v>19</v>
      </c>
      <c r="B26" s="19">
        <v>204483.4</v>
      </c>
    </row>
    <row r="27" spans="1:3">
      <c r="A27" s="20" t="s">
        <v>20</v>
      </c>
      <c r="B27" s="19">
        <v>28380</v>
      </c>
    </row>
    <row r="28" spans="1:3">
      <c r="A28" s="21" t="s">
        <v>21</v>
      </c>
      <c r="B28" s="16">
        <v>5913.6</v>
      </c>
    </row>
    <row r="29" spans="1:3">
      <c r="A29" s="17" t="s">
        <v>40</v>
      </c>
      <c r="B29" s="18">
        <f>SUM(B30:B48)</f>
        <v>1893886.3399999999</v>
      </c>
    </row>
    <row r="30" spans="1:3">
      <c r="A30" s="20" t="s">
        <v>22</v>
      </c>
      <c r="B30" s="19">
        <v>663000</v>
      </c>
    </row>
    <row r="31" spans="1:3">
      <c r="A31" s="20" t="s">
        <v>23</v>
      </c>
      <c r="B31" s="19">
        <v>43800</v>
      </c>
    </row>
    <row r="32" spans="1:3">
      <c r="A32" s="20" t="s">
        <v>24</v>
      </c>
      <c r="B32" s="19">
        <v>10080</v>
      </c>
    </row>
    <row r="33" spans="1:2">
      <c r="A33" s="20" t="s">
        <v>25</v>
      </c>
      <c r="B33" s="19">
        <v>269012.45999999996</v>
      </c>
    </row>
    <row r="34" spans="1:2">
      <c r="A34" s="20" t="s">
        <v>26</v>
      </c>
      <c r="B34" s="19">
        <v>25824</v>
      </c>
    </row>
    <row r="35" spans="1:2">
      <c r="A35" s="20" t="s">
        <v>27</v>
      </c>
      <c r="B35" s="19">
        <v>7128</v>
      </c>
    </row>
    <row r="36" spans="1:2">
      <c r="A36" s="20" t="s">
        <v>28</v>
      </c>
      <c r="B36" s="19">
        <v>161974.79999999999</v>
      </c>
    </row>
    <row r="37" spans="1:2">
      <c r="A37" s="20" t="s">
        <v>29</v>
      </c>
      <c r="B37" s="19">
        <v>76970.399999999994</v>
      </c>
    </row>
    <row r="38" spans="1:2">
      <c r="A38" s="20" t="s">
        <v>30</v>
      </c>
      <c r="B38" s="19">
        <v>1812</v>
      </c>
    </row>
    <row r="39" spans="1:2">
      <c r="A39" s="20" t="s">
        <v>19</v>
      </c>
      <c r="B39" s="19">
        <v>17952</v>
      </c>
    </row>
    <row r="40" spans="1:2">
      <c r="A40" s="20" t="s">
        <v>20</v>
      </c>
      <c r="B40" s="19">
        <v>30660</v>
      </c>
    </row>
    <row r="41" spans="1:2">
      <c r="A41" s="20" t="s">
        <v>31</v>
      </c>
      <c r="B41" s="19">
        <v>37950</v>
      </c>
    </row>
    <row r="42" spans="1:2">
      <c r="A42" s="20" t="s">
        <v>21</v>
      </c>
      <c r="B42" s="19">
        <v>93607.2</v>
      </c>
    </row>
    <row r="43" spans="1:2">
      <c r="A43" s="20" t="s">
        <v>32</v>
      </c>
      <c r="B43" s="19">
        <v>54840</v>
      </c>
    </row>
    <row r="44" spans="1:2">
      <c r="A44" s="20" t="s">
        <v>33</v>
      </c>
      <c r="B44" s="19">
        <v>31679</v>
      </c>
    </row>
    <row r="45" spans="1:2">
      <c r="A45" s="20" t="s">
        <v>34</v>
      </c>
      <c r="B45" s="19">
        <v>56970.48</v>
      </c>
    </row>
    <row r="46" spans="1:2">
      <c r="A46" s="20" t="s">
        <v>35</v>
      </c>
      <c r="B46" s="19">
        <v>151536</v>
      </c>
    </row>
    <row r="47" spans="1:2">
      <c r="A47" s="20" t="s">
        <v>36</v>
      </c>
      <c r="B47" s="19">
        <v>14040</v>
      </c>
    </row>
    <row r="48" spans="1:2">
      <c r="A48" s="21" t="s">
        <v>37</v>
      </c>
      <c r="B48" s="16">
        <v>145050</v>
      </c>
    </row>
    <row r="49" spans="2:2">
      <c r="B49" s="1">
        <f>B19+B22+B24+B29</f>
        <v>2453467.34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2022-05-25T05:12:38Z</dcterms:modified>
</cp:coreProperties>
</file>